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 Lino Perlas\Documents\Poging Mike\Personal\My Business\PartTimeTradersPlaybook\The Package\"/>
    </mc:Choice>
  </mc:AlternateContent>
  <bookViews>
    <workbookView xWindow="0" yWindow="0" windowWidth="20490" windowHeight="9045"/>
  </bookViews>
  <sheets>
    <sheet name="Position Siz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I27" i="1" l="1"/>
  <c r="C11" i="1"/>
  <c r="C19" i="1" s="1"/>
  <c r="L19" i="1"/>
  <c r="C27" i="1"/>
  <c r="F19" i="1"/>
  <c r="F27" i="1"/>
  <c r="I19" i="1"/>
</calcChain>
</file>

<file path=xl/sharedStrings.xml><?xml version="1.0" encoding="utf-8"?>
<sst xmlns="http://schemas.openxmlformats.org/spreadsheetml/2006/main" count="45" uniqueCount="39">
  <si>
    <t>If you don't want updating this, you can always go here:</t>
  </si>
  <si>
    <t>LEGEND:</t>
  </si>
  <si>
    <t>TRADING CAPITAL</t>
  </si>
  <si>
    <t>EXCHANGE RATE</t>
  </si>
  <si>
    <t>USD</t>
  </si>
  <si>
    <t>DO NOT TOUCH</t>
  </si>
  <si>
    <t>https://www.myfxbook.com/forex-calculators/position-size</t>
  </si>
  <si>
    <t>RISK %</t>
  </si>
  <si>
    <t>1 EUR</t>
  </si>
  <si>
    <t>NEED TO UPDATE</t>
  </si>
  <si>
    <t>RISK AMOUNT</t>
  </si>
  <si>
    <t>1 GBP</t>
  </si>
  <si>
    <t>STOP LOSS DISTANCE</t>
  </si>
  <si>
    <t>1 CHF</t>
  </si>
  <si>
    <t>1 JPY</t>
  </si>
  <si>
    <t>PIP VALUE</t>
  </si>
  <si>
    <t>1 AUD</t>
  </si>
  <si>
    <t>1 NZD</t>
  </si>
  <si>
    <t>1 CAD</t>
  </si>
  <si>
    <r>
      <t xml:space="preserve">AGAINST </t>
    </r>
    <r>
      <rPr>
        <i/>
        <sz val="14"/>
        <color theme="1"/>
        <rFont val="Aharoni"/>
        <charset val="177"/>
      </rPr>
      <t>USD</t>
    </r>
  </si>
  <si>
    <t>POSITION SIZE</t>
  </si>
  <si>
    <r>
      <t xml:space="preserve">AGAINST </t>
    </r>
    <r>
      <rPr>
        <i/>
        <sz val="14"/>
        <color theme="1"/>
        <rFont val="Aharoni"/>
        <charset val="177"/>
      </rPr>
      <t>NZD</t>
    </r>
  </si>
  <si>
    <r>
      <t xml:space="preserve">AGAINST </t>
    </r>
    <r>
      <rPr>
        <i/>
        <sz val="14"/>
        <color theme="1"/>
        <rFont val="Aharoni"/>
        <charset val="177"/>
      </rPr>
      <t>AUD</t>
    </r>
  </si>
  <si>
    <r>
      <t xml:space="preserve">AGAINST </t>
    </r>
    <r>
      <rPr>
        <i/>
        <sz val="14"/>
        <color theme="1"/>
        <rFont val="Aharoni"/>
        <charset val="177"/>
      </rPr>
      <t>GBP</t>
    </r>
  </si>
  <si>
    <r>
      <rPr>
        <sz val="10"/>
        <color rgb="FFFF0000"/>
        <rFont val="Arial Unicode MS"/>
        <family val="2"/>
      </rPr>
      <t>XXX</t>
    </r>
    <r>
      <rPr>
        <sz val="10"/>
        <color theme="1"/>
        <rFont val="Arial Unicode MS"/>
        <family val="2"/>
      </rPr>
      <t xml:space="preserve">  / USD</t>
    </r>
  </si>
  <si>
    <r>
      <rPr>
        <sz val="10"/>
        <color rgb="FFFF0000"/>
        <rFont val="Arial Unicode MS"/>
        <family val="2"/>
      </rPr>
      <t>XXX</t>
    </r>
    <r>
      <rPr>
        <sz val="10"/>
        <color theme="1"/>
        <rFont val="Arial Unicode MS"/>
        <family val="2"/>
      </rPr>
      <t xml:space="preserve">  / NZD</t>
    </r>
  </si>
  <si>
    <r>
      <rPr>
        <sz val="10"/>
        <color rgb="FFFF0000"/>
        <rFont val="Arial Unicode MS"/>
        <family val="2"/>
      </rPr>
      <t>XXX</t>
    </r>
    <r>
      <rPr>
        <sz val="10"/>
        <color theme="1"/>
        <rFont val="Arial Unicode MS"/>
        <family val="2"/>
      </rPr>
      <t xml:space="preserve">  / AUD</t>
    </r>
  </si>
  <si>
    <t>EURGBP</t>
  </si>
  <si>
    <r>
      <t xml:space="preserve">AGAINST </t>
    </r>
    <r>
      <rPr>
        <i/>
        <sz val="14"/>
        <color theme="1"/>
        <rFont val="Aharoni"/>
        <charset val="177"/>
      </rPr>
      <t>CHF</t>
    </r>
  </si>
  <si>
    <r>
      <t xml:space="preserve">AGAINST </t>
    </r>
    <r>
      <rPr>
        <i/>
        <sz val="14"/>
        <color theme="1"/>
        <rFont val="Aharoni"/>
        <charset val="177"/>
      </rPr>
      <t>JPY</t>
    </r>
  </si>
  <si>
    <r>
      <t xml:space="preserve">AGAINST </t>
    </r>
    <r>
      <rPr>
        <i/>
        <sz val="14"/>
        <color theme="1"/>
        <rFont val="Aharoni"/>
        <charset val="177"/>
      </rPr>
      <t>CAD</t>
    </r>
  </si>
  <si>
    <r>
      <rPr>
        <sz val="10"/>
        <color rgb="FFFF0000"/>
        <rFont val="Arial Unicode MS"/>
        <family val="2"/>
      </rPr>
      <t>XXX</t>
    </r>
    <r>
      <rPr>
        <sz val="10"/>
        <color theme="1"/>
        <rFont val="Arial Unicode MS"/>
        <family val="2"/>
      </rPr>
      <t xml:space="preserve">  / CHF</t>
    </r>
  </si>
  <si>
    <r>
      <rPr>
        <sz val="10"/>
        <color rgb="FFFF0000"/>
        <rFont val="Arial Unicode MS"/>
        <family val="2"/>
      </rPr>
      <t>XXX</t>
    </r>
    <r>
      <rPr>
        <sz val="10"/>
        <color theme="1"/>
        <rFont val="Arial Unicode MS"/>
        <family val="2"/>
      </rPr>
      <t xml:space="preserve">  / JPY</t>
    </r>
  </si>
  <si>
    <r>
      <rPr>
        <sz val="10"/>
        <color rgb="FFFF0000"/>
        <rFont val="Arial Unicode MS"/>
        <family val="2"/>
      </rPr>
      <t>XXX</t>
    </r>
    <r>
      <rPr>
        <sz val="10"/>
        <color theme="1"/>
        <rFont val="Arial Unicode MS"/>
        <family val="2"/>
      </rPr>
      <t xml:space="preserve"> / CAD</t>
    </r>
  </si>
  <si>
    <t>$10</t>
  </si>
  <si>
    <t>$1</t>
  </si>
  <si>
    <t>$0.1</t>
  </si>
  <si>
    <t>Value/Pip</t>
  </si>
  <si>
    <t>Lot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</si>
</sst>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0.0000"/>
    <numFmt numFmtId="167" formatCode="0.000"/>
  </numFmts>
  <fonts count="8">
    <font>
      <sz val="10"/>
      <color theme="1"/>
      <name val="Arial Unicode MS"/>
      <family val="2"/>
    </font>
    <font>
      <sz val="10"/>
      <color theme="1"/>
      <name val="Arial Unicode MS"/>
      <family val="2"/>
    </font>
    <font>
      <i/>
      <sz val="10"/>
      <color theme="8" tint="-0.249977111117893"/>
      <name val="Arial Unicode MS"/>
      <family val="2"/>
    </font>
    <font>
      <u/>
      <sz val="10"/>
      <color theme="10"/>
      <name val="Arial Unicode MS"/>
      <family val="2"/>
    </font>
    <font>
      <i/>
      <sz val="10"/>
      <color theme="1"/>
      <name val="Aharoni"/>
      <charset val="177"/>
    </font>
    <font>
      <i/>
      <sz val="14"/>
      <color theme="1"/>
      <name val="Aharoni"/>
      <charset val="177"/>
    </font>
    <font>
      <sz val="10"/>
      <color rgb="FFFF0000"/>
      <name val="Arial Unicode MS"/>
      <family val="2"/>
    </font>
    <font>
      <b/>
      <sz val="10"/>
      <color theme="1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1C1B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right"/>
    </xf>
    <xf numFmtId="165" fontId="0" fillId="3" borderId="1" xfId="1" applyNumberFormat="1" applyFont="1" applyFill="1" applyBorder="1"/>
    <xf numFmtId="0" fontId="2" fillId="4" borderId="2" xfId="0" applyFont="1" applyFill="1" applyBorder="1" applyAlignment="1">
      <alignment horizontal="center"/>
    </xf>
    <xf numFmtId="0" fontId="0" fillId="5" borderId="0" xfId="0" applyFill="1"/>
    <xf numFmtId="0" fontId="3" fillId="2" borderId="0" xfId="2" applyFill="1"/>
    <xf numFmtId="9" fontId="0" fillId="3" borderId="1" xfId="0" applyNumberFormat="1" applyFill="1" applyBorder="1"/>
    <xf numFmtId="0" fontId="0" fillId="2" borderId="2" xfId="0" applyFill="1" applyBorder="1" applyAlignment="1">
      <alignment horizontal="right"/>
    </xf>
    <xf numFmtId="166" fontId="0" fillId="3" borderId="2" xfId="0" applyNumberFormat="1" applyFill="1" applyBorder="1"/>
    <xf numFmtId="0" fontId="0" fillId="3" borderId="0" xfId="0" applyFill="1"/>
    <xf numFmtId="165" fontId="0" fillId="5" borderId="1" xfId="0" applyNumberFormat="1" applyFill="1" applyBorder="1"/>
    <xf numFmtId="0" fontId="0" fillId="3" borderId="1" xfId="0" applyFill="1" applyBorder="1"/>
    <xf numFmtId="0" fontId="0" fillId="2" borderId="0" xfId="0" applyFill="1" applyAlignment="1">
      <alignment horizontal="right"/>
    </xf>
    <xf numFmtId="2" fontId="0" fillId="3" borderId="2" xfId="0" applyNumberFormat="1" applyFill="1" applyBorder="1"/>
    <xf numFmtId="164" fontId="0" fillId="5" borderId="1" xfId="0" applyNumberFormat="1" applyFill="1" applyBorder="1"/>
    <xf numFmtId="0" fontId="0" fillId="3" borderId="2" xfId="0" applyFill="1" applyBorder="1"/>
    <xf numFmtId="0" fontId="0" fillId="6" borderId="0" xfId="0" applyFill="1"/>
    <xf numFmtId="0" fontId="4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7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7" fontId="0" fillId="5" borderId="3" xfId="0" applyNumberFormat="1" applyFill="1" applyBorder="1" applyAlignment="1">
      <alignment horizontal="center" vertical="center"/>
    </xf>
    <xf numFmtId="167" fontId="0" fillId="5" borderId="4" xfId="0" applyNumberFormat="1" applyFill="1" applyBorder="1" applyAlignment="1">
      <alignment horizontal="center" vertical="center"/>
    </xf>
    <xf numFmtId="167" fontId="0" fillId="5" borderId="5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7" fontId="0" fillId="5" borderId="3" xfId="0" applyNumberFormat="1" applyFill="1" applyBorder="1" applyAlignment="1">
      <alignment horizontal="center" vertical="center" wrapText="1"/>
    </xf>
    <xf numFmtId="167" fontId="0" fillId="5" borderId="4" xfId="0" applyNumberFormat="1" applyFill="1" applyBorder="1" applyAlignment="1">
      <alignment horizontal="center" vertical="center" wrapText="1"/>
    </xf>
    <xf numFmtId="167" fontId="0" fillId="5" borderId="5" xfId="0" applyNumberFormat="1" applyFill="1" applyBorder="1" applyAlignment="1">
      <alignment horizontal="center" vertical="center" wrapText="1"/>
    </xf>
    <xf numFmtId="167" fontId="0" fillId="5" borderId="3" xfId="0" applyNumberFormat="1" applyFont="1" applyFill="1" applyBorder="1" applyAlignment="1">
      <alignment horizontal="center" vertical="center"/>
    </xf>
    <xf numFmtId="167" fontId="0" fillId="5" borderId="4" xfId="0" applyNumberFormat="1" applyFont="1" applyFill="1" applyBorder="1" applyAlignment="1">
      <alignment horizontal="center" vertical="center"/>
    </xf>
    <xf numFmtId="167" fontId="0" fillId="5" borderId="5" xfId="0" applyNumberFormat="1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145676</xdr:rowOff>
    </xdr:from>
    <xdr:to>
      <xdr:col>6</xdr:col>
      <xdr:colOff>56029</xdr:colOff>
      <xdr:row>13</xdr:row>
      <xdr:rowOff>67235</xdr:rowOff>
    </xdr:to>
    <xdr:sp macro="" textlink="">
      <xdr:nvSpPr>
        <xdr:cNvPr id="3" name="Rectangle 2"/>
        <xdr:cNvSpPr/>
      </xdr:nvSpPr>
      <xdr:spPr>
        <a:xfrm>
          <a:off x="4924425" y="1098176"/>
          <a:ext cx="1037104" cy="1445559"/>
        </a:xfrm>
        <a:prstGeom prst="rect">
          <a:avLst/>
        </a:prstGeom>
        <a:noFill/>
        <a:ln w="22225">
          <a:solidFill>
            <a:srgbClr val="0099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PH" sz="1100"/>
        </a:p>
      </xdr:txBody>
    </xdr:sp>
    <xdr:clientData/>
  </xdr:twoCellAnchor>
  <xdr:twoCellAnchor>
    <xdr:from>
      <xdr:col>6</xdr:col>
      <xdr:colOff>605117</xdr:colOff>
      <xdr:row>8</xdr:row>
      <xdr:rowOff>168087</xdr:rowOff>
    </xdr:from>
    <xdr:to>
      <xdr:col>8</xdr:col>
      <xdr:colOff>874058</xdr:colOff>
      <xdr:row>13</xdr:row>
      <xdr:rowOff>89646</xdr:rowOff>
    </xdr:to>
    <xdr:sp macro="" textlink="">
      <xdr:nvSpPr>
        <xdr:cNvPr id="4" name="Rounded Rectangular Callout 3"/>
        <xdr:cNvSpPr/>
      </xdr:nvSpPr>
      <xdr:spPr>
        <a:xfrm>
          <a:off x="6510617" y="1692087"/>
          <a:ext cx="2012016" cy="874059"/>
        </a:xfrm>
        <a:prstGeom prst="wedgeRoundRectCallout">
          <a:avLst>
            <a:gd name="adj1" fmla="val -75598"/>
            <a:gd name="adj2" fmla="val -3731"/>
            <a:gd name="adj3" fmla="val 16667"/>
          </a:avLst>
        </a:prstGeom>
        <a:solidFill>
          <a:srgbClr val="0099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PH" sz="1100"/>
            <a:t>The</a:t>
          </a:r>
          <a:r>
            <a:rPr lang="en-PH" sz="1100" baseline="0"/>
            <a:t> exchange rate against USD if you account is in USD.  Just change it depends on your currency.</a:t>
          </a:r>
          <a:endParaRPr lang="en-PH" sz="1100"/>
        </a:p>
      </xdr:txBody>
    </xdr:sp>
    <xdr:clientData/>
  </xdr:twoCellAnchor>
  <xdr:twoCellAnchor editAs="oneCell">
    <xdr:from>
      <xdr:col>0</xdr:col>
      <xdr:colOff>22412</xdr:colOff>
      <xdr:row>0</xdr:row>
      <xdr:rowOff>0</xdr:rowOff>
    </xdr:from>
    <xdr:to>
      <xdr:col>4</xdr:col>
      <xdr:colOff>358580</xdr:colOff>
      <xdr:row>4</xdr:row>
      <xdr:rowOff>56029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0"/>
          <a:ext cx="4090139" cy="818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yfxbook.com/forex-calculators/position-siz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32"/>
  <sheetViews>
    <sheetView tabSelected="1" zoomScale="85" zoomScaleNormal="85" workbookViewId="0">
      <selection activeCell="N27" sqref="N27"/>
    </sheetView>
  </sheetViews>
  <sheetFormatPr defaultRowHeight="15"/>
  <cols>
    <col min="1" max="1" width="9.140625" style="1"/>
    <col min="2" max="2" width="21.42578125" style="1" customWidth="1"/>
    <col min="3" max="3" width="16.7109375" style="1" customWidth="1"/>
    <col min="4" max="4" width="9.140625" style="1"/>
    <col min="5" max="5" width="17.42578125" style="1" customWidth="1"/>
    <col min="6" max="6" width="14.7109375" style="1" bestFit="1" customWidth="1"/>
    <col min="7" max="7" width="9.140625" style="1"/>
    <col min="8" max="8" width="17" style="1" customWidth="1"/>
    <col min="9" max="9" width="14.7109375" style="1" bestFit="1" customWidth="1"/>
    <col min="10" max="10" width="9.140625" style="1"/>
    <col min="11" max="11" width="17.42578125" style="1" bestFit="1" customWidth="1"/>
    <col min="12" max="12" width="14.7109375" style="1" bestFit="1" customWidth="1"/>
    <col min="13" max="16384" width="9.140625" style="1"/>
  </cols>
  <sheetData>
    <row r="4" spans="2:13">
      <c r="M4" s="1" t="s">
        <v>0</v>
      </c>
    </row>
    <row r="5" spans="2:13">
      <c r="H5" s="20" t="s">
        <v>1</v>
      </c>
    </row>
    <row r="6" spans="2:13">
      <c r="B6" s="2" t="s">
        <v>2</v>
      </c>
      <c r="C6" s="3">
        <v>200</v>
      </c>
      <c r="E6" s="4" t="s">
        <v>3</v>
      </c>
      <c r="F6" s="4" t="s">
        <v>4</v>
      </c>
      <c r="H6" s="5"/>
      <c r="I6" s="1" t="s">
        <v>5</v>
      </c>
      <c r="M6" s="6" t="s">
        <v>6</v>
      </c>
    </row>
    <row r="7" spans="2:13">
      <c r="B7" s="2" t="s">
        <v>7</v>
      </c>
      <c r="C7" s="7">
        <v>0.05</v>
      </c>
      <c r="E7" s="8" t="s">
        <v>8</v>
      </c>
      <c r="F7" s="9">
        <v>1.1392599999999999</v>
      </c>
      <c r="H7" s="10"/>
      <c r="I7" s="1" t="s">
        <v>9</v>
      </c>
    </row>
    <row r="8" spans="2:13">
      <c r="B8" s="2" t="s">
        <v>10</v>
      </c>
      <c r="C8" s="11">
        <f>C7*C6</f>
        <v>10</v>
      </c>
      <c r="E8" s="8" t="s">
        <v>11</v>
      </c>
      <c r="F8" s="9">
        <v>1.29491</v>
      </c>
      <c r="L8" s="13" t="s">
        <v>38</v>
      </c>
      <c r="M8" s="1" t="s">
        <v>37</v>
      </c>
    </row>
    <row r="9" spans="2:13">
      <c r="B9" s="2" t="s">
        <v>12</v>
      </c>
      <c r="C9" s="12">
        <v>75</v>
      </c>
      <c r="E9" s="8" t="s">
        <v>13</v>
      </c>
      <c r="F9" s="9">
        <v>0.99946000000000002</v>
      </c>
      <c r="L9" s="1">
        <v>1</v>
      </c>
      <c r="M9" s="21" t="s">
        <v>34</v>
      </c>
    </row>
    <row r="10" spans="2:13">
      <c r="B10" s="13"/>
      <c r="E10" s="8" t="s">
        <v>14</v>
      </c>
      <c r="F10" s="14">
        <v>109.788</v>
      </c>
      <c r="L10" s="1">
        <v>0.1</v>
      </c>
      <c r="M10" s="21" t="s">
        <v>35</v>
      </c>
    </row>
    <row r="11" spans="2:13">
      <c r="B11" s="2" t="s">
        <v>15</v>
      </c>
      <c r="C11" s="15">
        <f>C8/C9</f>
        <v>0.13333333333333333</v>
      </c>
      <c r="E11" s="8" t="s">
        <v>16</v>
      </c>
      <c r="F11" s="9">
        <v>0.71538000000000002</v>
      </c>
      <c r="L11" s="1">
        <v>0.01</v>
      </c>
      <c r="M11" s="21" t="s">
        <v>36</v>
      </c>
    </row>
    <row r="12" spans="2:13">
      <c r="E12" s="8" t="s">
        <v>17</v>
      </c>
      <c r="F12" s="9">
        <v>0.68608000000000002</v>
      </c>
    </row>
    <row r="13" spans="2:13">
      <c r="E13" s="8" t="s">
        <v>18</v>
      </c>
      <c r="F13" s="16">
        <v>1.31487</v>
      </c>
    </row>
    <row r="14" spans="2:13">
      <c r="E14" s="13"/>
    </row>
    <row r="15" spans="2:13">
      <c r="E15" s="13"/>
    </row>
    <row r="16" spans="2:13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8" spans="2:12" ht="18.75">
      <c r="B18" s="18" t="s">
        <v>19</v>
      </c>
      <c r="C18" s="19" t="s">
        <v>20</v>
      </c>
      <c r="E18" s="18" t="s">
        <v>21</v>
      </c>
      <c r="F18" s="19" t="s">
        <v>20</v>
      </c>
      <c r="H18" s="18" t="s">
        <v>22</v>
      </c>
      <c r="I18" s="19" t="s">
        <v>20</v>
      </c>
      <c r="K18" s="18" t="s">
        <v>23</v>
      </c>
      <c r="L18" s="19" t="s">
        <v>20</v>
      </c>
    </row>
    <row r="19" spans="2:12">
      <c r="B19" s="29" t="s">
        <v>24</v>
      </c>
      <c r="C19" s="33">
        <f>($C$11*0.1)</f>
        <v>1.3333333333333334E-2</v>
      </c>
      <c r="E19" s="28" t="s">
        <v>25</v>
      </c>
      <c r="F19" s="25">
        <f>($C$8/$C$9)/$F$12*0.1</f>
        <v>1.9434079601990048E-2</v>
      </c>
      <c r="H19" s="28" t="s">
        <v>26</v>
      </c>
      <c r="I19" s="25">
        <f>($C$8/$C$9)/$F$11*0.1</f>
        <v>1.8638113077432041E-2</v>
      </c>
      <c r="K19" s="22" t="s">
        <v>27</v>
      </c>
      <c r="L19" s="25">
        <f>($C$8/$C$9)/$F$8*0.1</f>
        <v>1.0296725898582399E-2</v>
      </c>
    </row>
    <row r="20" spans="2:12">
      <c r="B20" s="29"/>
      <c r="C20" s="34"/>
      <c r="E20" s="28"/>
      <c r="F20" s="26"/>
      <c r="H20" s="28"/>
      <c r="I20" s="26"/>
      <c r="K20" s="23"/>
      <c r="L20" s="26"/>
    </row>
    <row r="21" spans="2:12">
      <c r="B21" s="29"/>
      <c r="C21" s="34"/>
      <c r="E21" s="28"/>
      <c r="F21" s="26"/>
      <c r="H21" s="28"/>
      <c r="I21" s="26"/>
      <c r="K21" s="23"/>
      <c r="L21" s="26"/>
    </row>
    <row r="22" spans="2:12">
      <c r="B22" s="29"/>
      <c r="C22" s="35"/>
      <c r="E22" s="28"/>
      <c r="F22" s="27"/>
      <c r="H22" s="28"/>
      <c r="I22" s="27"/>
      <c r="K22" s="24"/>
      <c r="L22" s="27"/>
    </row>
    <row r="24" spans="2:12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6" spans="2:12" ht="18.75">
      <c r="B26" s="18" t="s">
        <v>28</v>
      </c>
      <c r="C26" s="19" t="s">
        <v>20</v>
      </c>
      <c r="E26" s="18" t="s">
        <v>29</v>
      </c>
      <c r="F26" s="19" t="s">
        <v>20</v>
      </c>
      <c r="H26" s="18" t="s">
        <v>30</v>
      </c>
      <c r="I26" s="19" t="s">
        <v>20</v>
      </c>
    </row>
    <row r="27" spans="2:12">
      <c r="B27" s="28" t="s">
        <v>31</v>
      </c>
      <c r="C27" s="25">
        <f>($C$8/$C$9)/$F$9*0.1</f>
        <v>1.3340537223433988E-2</v>
      </c>
      <c r="E27" s="29" t="s">
        <v>32</v>
      </c>
      <c r="F27" s="25">
        <f>($C$8/$C$9)*($F$10*0.01)*0.1</f>
        <v>1.4638399999999999E-2</v>
      </c>
      <c r="H27" s="28" t="s">
        <v>33</v>
      </c>
      <c r="I27" s="30">
        <f>($C$8/$C$9)*$F$13*0.1</f>
        <v>1.7531600000000001E-2</v>
      </c>
    </row>
    <row r="28" spans="2:12">
      <c r="B28" s="28"/>
      <c r="C28" s="26"/>
      <c r="E28" s="29"/>
      <c r="F28" s="26"/>
      <c r="H28" s="28"/>
      <c r="I28" s="31"/>
    </row>
    <row r="29" spans="2:12">
      <c r="B29" s="28"/>
      <c r="C29" s="26"/>
      <c r="E29" s="29"/>
      <c r="F29" s="26"/>
      <c r="H29" s="28"/>
      <c r="I29" s="31"/>
    </row>
    <row r="30" spans="2:12">
      <c r="B30" s="28"/>
      <c r="C30" s="27"/>
      <c r="E30" s="29"/>
      <c r="F30" s="27"/>
      <c r="H30" s="28"/>
      <c r="I30" s="32"/>
    </row>
    <row r="32" spans="2:12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</sheetData>
  <mergeCells count="14">
    <mergeCell ref="K19:K22"/>
    <mergeCell ref="L19:L22"/>
    <mergeCell ref="B27:B30"/>
    <mergeCell ref="C27:C30"/>
    <mergeCell ref="E27:E30"/>
    <mergeCell ref="F27:F30"/>
    <mergeCell ref="H27:H30"/>
    <mergeCell ref="I27:I30"/>
    <mergeCell ref="B19:B22"/>
    <mergeCell ref="C19:C22"/>
    <mergeCell ref="E19:E22"/>
    <mergeCell ref="F19:F22"/>
    <mergeCell ref="H19:H22"/>
    <mergeCell ref="I19:I22"/>
  </mergeCells>
  <hyperlinks>
    <hyperlink ref="M6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Position Size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Lino Perlas</dc:creator>
  <cp:lastModifiedBy>Michael Lino Perlas</cp:lastModifiedBy>
  <dcterms:created xsi:type="dcterms:W3CDTF">2019-03-13T10:09:30Z</dcterms:created>
  <dcterms:modified xsi:type="dcterms:W3CDTF">2019-10-05T14:57:06Z</dcterms:modified>
</cp:coreProperties>
</file>